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CPHP 005-2025\"/>
    </mc:Choice>
  </mc:AlternateContent>
  <xr:revisionPtr revIDLastSave="0" documentId="13_ncr:1_{B3A0FCDD-CAC5-4A2E-B30F-6A3B8E70F1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CPHP!$B$6:$T$6</definedName>
    <definedName name="_xlnm.Print_Area" localSheetId="0">CPHP!$B$1:$T$19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K15" i="1"/>
  <c r="L15" i="1"/>
  <c r="K16" i="1"/>
  <c r="H15" i="1"/>
  <c r="H16" i="1"/>
  <c r="H10" i="1"/>
  <c r="H11" i="1"/>
  <c r="H12" i="1"/>
  <c r="H13" i="1"/>
  <c r="H14" i="1"/>
  <c r="H9" i="1"/>
  <c r="H8" i="1"/>
  <c r="H7" i="1"/>
  <c r="L14" i="1" l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19" i="1" l="1"/>
  <c r="J19" i="1"/>
</calcChain>
</file>

<file path=xl/sharedStrings.xml><?xml version="1.0" encoding="utf-8"?>
<sst xmlns="http://schemas.openxmlformats.org/spreadsheetml/2006/main" count="73" uniqueCount="60">
  <si>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</si>
  <si>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</si>
  <si>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</si>
  <si>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</si>
  <si>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</si>
  <si>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</si>
  <si>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</si>
  <si>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</si>
  <si>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</si>
  <si>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</si>
  <si>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</si>
  <si>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</si>
  <si>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33761000-2 - Toaletní papír </t>
  </si>
  <si>
    <t>33763000-6 - Papírové ruční utěrky</t>
  </si>
  <si>
    <t>39525800-6 - Úklidové hadry</t>
  </si>
  <si>
    <t xml:space="preserve">39830000-9 - Čistící prostředky </t>
  </si>
  <si>
    <t>39831300-9 - Čisticí prostředky na podlahy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</si>
  <si>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</si>
  <si>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</si>
  <si>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</si>
  <si>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</si>
  <si>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</si>
  <si>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</si>
  <si>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</si>
  <si>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</si>
  <si>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</si>
  <si>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</si>
  <si>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</si>
  <si>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</si>
  <si>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</si>
  <si>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Obchodní název + typ</t>
  </si>
  <si>
    <t>Příloha č. 2 Kupní smlouvy - technická specifikace
Čisticí prostředky a hygienické potřeby (II.) 005 - 2025</t>
  </si>
  <si>
    <t>VYSOCE ÚČINNÝ DEZINFEKČNÍ PROSTŘEDEK</t>
  </si>
  <si>
    <t>ks</t>
  </si>
  <si>
    <t xml:space="preserve">VYSOCE UČINNÝ MYCÍ PROSTŘEDEK NA NÁDOBÍ  </t>
  </si>
  <si>
    <t>VYSOCE ÚČINNÝ PROSTŘEDEK NA WC</t>
  </si>
  <si>
    <t>VYSOCE ÚČINNÝ ČISTIČ OKEN S ROZPRAŠOVAČEM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</si>
  <si>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</si>
  <si>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</si>
  <si>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</si>
  <si>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</si>
  <si>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</si>
  <si>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</si>
  <si>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</si>
  <si>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</si>
  <si>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</si>
  <si>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</si>
  <si>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MÝDLO  TEKUTÉ - bez aplikátoru</t>
  </si>
  <si>
    <t xml:space="preserve">Hadr na podlahu  </t>
  </si>
  <si>
    <t xml:space="preserve"> Minimální rozměr 54 x 65 cm, klasický tkaný (bílý). Složení: 75% bavlny, 25% viskózy.</t>
  </si>
  <si>
    <t>Samostatná faktura</t>
  </si>
  <si>
    <t>NE</t>
  </si>
  <si>
    <t>Jan Pinker,
Tel.: 602 389 189,
E-mail: jpinker@ps.zcu.cz</t>
  </si>
  <si>
    <t xml:space="preserve">Univerzitní 26, 
301 00  Plzeň,
Provoz a služby - Správa budov    </t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</si>
  <si>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 Náplň 900 ml - 1000 ml. Požadujeme dodržení hodnot pH.</t>
    </r>
  </si>
  <si>
    <r>
      <t xml:space="preserve">Tekutý dezinfekční přípravek, účinně dezinfikuje vodu (bazény, studny) a povrchy, spolehlivě likviduje bakterie, viry, řasy a houby. Odstaňuje až 99,9% bakterií a virů. </t>
    </r>
    <r>
      <rPr>
        <b/>
        <sz val="11"/>
        <color theme="1"/>
        <rFont val="Calibri"/>
        <family val="2"/>
        <charset val="238"/>
        <scheme val="minor"/>
      </rPr>
      <t>Obsah 1 - 1,2l. Obsah aktivního chloru 90 - 95%. Požadujeme dodržení obsahu aktivníhio chlóru.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</si>
  <si>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</t>
    </r>
    <r>
      <rPr>
        <b/>
        <sz val="11"/>
        <color theme="1"/>
        <rFont val="Calibri"/>
        <family val="2"/>
        <charset val="238"/>
        <scheme val="minor"/>
      </rPr>
      <t>Náplň 900 - 1000ml. Obashuje chlornan sodný, roztok, obsah aktivního chloru 90 - 95%. 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</si>
  <si>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</t>
    </r>
    <r>
      <rPr>
        <b/>
        <sz val="11"/>
        <color theme="1"/>
        <rFont val="Calibri"/>
        <family val="2"/>
        <charset val="238"/>
        <scheme val="minor"/>
      </rPr>
      <t>Rozprašovač 500 - 600ml. Obsahuje: Ethanol &gt;= 1 - &lt; 6%, Kyselina sírová &gt;= 1 - &lt; 1,9 %, Alkoholy &gt;= 1 - &lt; 1,3 % Požadujeme dodržení chemických vlastností přípravku.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</si>
  <si>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</si>
  <si>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14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</si>
</sst>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99">
    <xf numFmtId="0" fontId="0" fillId="0" borderId="0" xfId="0"/>
    <xf numFmtId="0" fontId="19" fillId="6" borderId="12" xfId="0" applyFont="1" applyFill="1" applyBorder="1" applyAlignment="1" applyProtection="1">
      <alignment horizontal="center" vertical="center" wrapText="1"/>
      <protection locked="0"/>
    </xf>
    <xf numFmtId="0" fontId="19" fillId="6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19" fillId="6" borderId="1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19" fillId="6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9" fillId="6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6"/>
  <sheetViews>
    <sheetView tabSelected="1" zoomScaleNormal="100" workbookViewId="0">
      <selection activeCell="G10" sqref="G10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2.7109375" style="7" customWidth="1"/>
    <col min="4" max="4" width="9.5703125" style="95" bestFit="1" customWidth="1"/>
    <col min="5" max="5" width="9.7109375" style="6" customWidth="1"/>
    <col min="6" max="6" width="129.7109375" style="7" customWidth="1"/>
    <col min="7" max="7" width="36" style="7" customWidth="1"/>
    <col min="8" max="8" width="17.7109375" style="7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28.28515625" style="3" hidden="1" customWidth="1"/>
    <col min="15" max="15" width="21" style="3" hidden="1" customWidth="1"/>
    <col min="16" max="16" width="32.28515625" style="3" customWidth="1"/>
    <col min="17" max="17" width="30.85546875" style="3" customWidth="1"/>
    <col min="18" max="18" width="25.42578125" style="3" customWidth="1"/>
    <col min="19" max="19" width="11.5703125" style="3" hidden="1" customWidth="1"/>
    <col min="20" max="20" width="62.28515625" style="8" customWidth="1"/>
    <col min="21" max="16384" width="9.140625" style="3"/>
  </cols>
  <sheetData>
    <row r="1" spans="1:20" ht="36" customHeight="1" x14ac:dyDescent="0.25">
      <c r="B1" s="4" t="s">
        <v>31</v>
      </c>
      <c r="C1" s="5"/>
      <c r="D1" s="5"/>
    </row>
    <row r="2" spans="1:20" ht="20.100000000000001" customHeight="1" x14ac:dyDescent="0.25">
      <c r="C2" s="3"/>
      <c r="D2" s="9"/>
      <c r="E2" s="10"/>
      <c r="F2" s="11"/>
      <c r="G2" s="11"/>
      <c r="H2" s="11"/>
      <c r="I2" s="11"/>
      <c r="J2" s="12"/>
      <c r="K2" s="12"/>
      <c r="L2" s="13"/>
      <c r="M2" s="14"/>
      <c r="N2" s="14"/>
      <c r="O2" s="14"/>
      <c r="P2" s="14"/>
      <c r="Q2" s="14"/>
      <c r="R2" s="14"/>
      <c r="S2" s="14"/>
      <c r="T2" s="15"/>
    </row>
    <row r="3" spans="1:20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20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1"/>
      <c r="I4" s="13"/>
      <c r="J4" s="13"/>
      <c r="L4" s="13"/>
    </row>
    <row r="5" spans="1:20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T5" s="27"/>
    </row>
    <row r="6" spans="1:20" ht="76.5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30</v>
      </c>
      <c r="H6" s="29" t="s">
        <v>20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21</v>
      </c>
      <c r="N6" s="29" t="s">
        <v>28</v>
      </c>
      <c r="O6" s="29" t="s">
        <v>22</v>
      </c>
      <c r="P6" s="32" t="s">
        <v>23</v>
      </c>
      <c r="Q6" s="29" t="s">
        <v>24</v>
      </c>
      <c r="R6" s="29" t="s">
        <v>29</v>
      </c>
      <c r="S6" s="29" t="s">
        <v>25</v>
      </c>
      <c r="T6" s="29" t="s">
        <v>26</v>
      </c>
    </row>
    <row r="7" spans="1:20" ht="71.25" customHeight="1" thickTop="1" x14ac:dyDescent="0.25">
      <c r="A7" s="33"/>
      <c r="B7" s="34">
        <v>1</v>
      </c>
      <c r="C7" s="35" t="s">
        <v>32</v>
      </c>
      <c r="D7" s="36">
        <v>20</v>
      </c>
      <c r="E7" s="37" t="s">
        <v>33</v>
      </c>
      <c r="F7" s="38" t="s">
        <v>55</v>
      </c>
      <c r="G7" s="1"/>
      <c r="H7" s="39">
        <f t="shared" ref="H7:H16" si="0">D7*I7</f>
        <v>1140</v>
      </c>
      <c r="I7" s="40">
        <v>57</v>
      </c>
      <c r="J7" s="96"/>
      <c r="K7" s="41">
        <f t="shared" ref="K7:K14" si="1">D7*J7</f>
        <v>0</v>
      </c>
      <c r="L7" s="42" t="str">
        <f t="shared" ref="L7:L14" si="2">IF(ISNUMBER(J7), IF(J7&gt;I7,"NEVYHOVUJE","VYHOVUJE")," ")</f>
        <v xml:space="preserve"> </v>
      </c>
      <c r="M7" s="43" t="s">
        <v>50</v>
      </c>
      <c r="N7" s="44"/>
      <c r="O7" s="44"/>
      <c r="P7" s="45" t="s">
        <v>52</v>
      </c>
      <c r="Q7" s="45" t="s">
        <v>53</v>
      </c>
      <c r="R7" s="46" t="s">
        <v>59</v>
      </c>
      <c r="S7" s="44"/>
      <c r="T7" s="37" t="s">
        <v>15</v>
      </c>
    </row>
    <row r="8" spans="1:20" ht="69" customHeight="1" x14ac:dyDescent="0.25">
      <c r="B8" s="47">
        <v>2</v>
      </c>
      <c r="C8" s="48" t="s">
        <v>34</v>
      </c>
      <c r="D8" s="49">
        <v>10</v>
      </c>
      <c r="E8" s="50" t="s">
        <v>33</v>
      </c>
      <c r="F8" s="51" t="s">
        <v>54</v>
      </c>
      <c r="G8" s="2"/>
      <c r="H8" s="52">
        <f t="shared" si="0"/>
        <v>800</v>
      </c>
      <c r="I8" s="53">
        <v>80</v>
      </c>
      <c r="J8" s="97"/>
      <c r="K8" s="54">
        <f t="shared" si="1"/>
        <v>0</v>
      </c>
      <c r="L8" s="55" t="str">
        <f t="shared" si="2"/>
        <v xml:space="preserve"> </v>
      </c>
      <c r="M8" s="56"/>
      <c r="N8" s="57"/>
      <c r="O8" s="57"/>
      <c r="P8" s="58"/>
      <c r="Q8" s="58"/>
      <c r="R8" s="59"/>
      <c r="S8" s="57"/>
      <c r="T8" s="50" t="s">
        <v>15</v>
      </c>
    </row>
    <row r="9" spans="1:20" ht="74.25" customHeight="1" x14ac:dyDescent="0.25">
      <c r="B9" s="47">
        <v>3</v>
      </c>
      <c r="C9" s="48" t="s">
        <v>35</v>
      </c>
      <c r="D9" s="49">
        <v>20</v>
      </c>
      <c r="E9" s="50" t="s">
        <v>33</v>
      </c>
      <c r="F9" s="51" t="s">
        <v>56</v>
      </c>
      <c r="G9" s="2"/>
      <c r="H9" s="52">
        <f t="shared" si="0"/>
        <v>1100</v>
      </c>
      <c r="I9" s="53">
        <v>55</v>
      </c>
      <c r="J9" s="97"/>
      <c r="K9" s="54">
        <f t="shared" si="1"/>
        <v>0</v>
      </c>
      <c r="L9" s="55" t="str">
        <f t="shared" si="2"/>
        <v xml:space="preserve"> </v>
      </c>
      <c r="M9" s="56"/>
      <c r="N9" s="57"/>
      <c r="O9" s="57"/>
      <c r="P9" s="58"/>
      <c r="Q9" s="58"/>
      <c r="R9" s="59"/>
      <c r="S9" s="57"/>
      <c r="T9" s="50" t="s">
        <v>15</v>
      </c>
    </row>
    <row r="10" spans="1:20" ht="96.75" customHeight="1" x14ac:dyDescent="0.25">
      <c r="B10" s="47">
        <v>4</v>
      </c>
      <c r="C10" s="48" t="s">
        <v>36</v>
      </c>
      <c r="D10" s="49">
        <v>5</v>
      </c>
      <c r="E10" s="50" t="s">
        <v>33</v>
      </c>
      <c r="F10" s="51" t="s">
        <v>57</v>
      </c>
      <c r="G10" s="2"/>
      <c r="H10" s="52">
        <f t="shared" si="0"/>
        <v>350</v>
      </c>
      <c r="I10" s="53">
        <v>70</v>
      </c>
      <c r="J10" s="97"/>
      <c r="K10" s="54">
        <f t="shared" si="1"/>
        <v>0</v>
      </c>
      <c r="L10" s="55" t="str">
        <f t="shared" si="2"/>
        <v xml:space="preserve"> </v>
      </c>
      <c r="M10" s="56"/>
      <c r="N10" s="57"/>
      <c r="O10" s="57"/>
      <c r="P10" s="58"/>
      <c r="Q10" s="58"/>
      <c r="R10" s="59"/>
      <c r="S10" s="57"/>
      <c r="T10" s="50" t="s">
        <v>15</v>
      </c>
    </row>
    <row r="11" spans="1:20" ht="49.5" customHeight="1" x14ac:dyDescent="0.25">
      <c r="B11" s="47">
        <v>5</v>
      </c>
      <c r="C11" s="48" t="s">
        <v>37</v>
      </c>
      <c r="D11" s="49">
        <v>1920</v>
      </c>
      <c r="E11" s="50" t="s">
        <v>38</v>
      </c>
      <c r="F11" s="60" t="s">
        <v>39</v>
      </c>
      <c r="G11" s="61" t="s">
        <v>51</v>
      </c>
      <c r="H11" s="52">
        <f t="shared" si="0"/>
        <v>42240</v>
      </c>
      <c r="I11" s="53">
        <v>22</v>
      </c>
      <c r="J11" s="97"/>
      <c r="K11" s="54">
        <f t="shared" si="1"/>
        <v>0</v>
      </c>
      <c r="L11" s="55" t="str">
        <f t="shared" si="2"/>
        <v xml:space="preserve"> </v>
      </c>
      <c r="M11" s="56"/>
      <c r="N11" s="57"/>
      <c r="O11" s="57"/>
      <c r="P11" s="58"/>
      <c r="Q11" s="58"/>
      <c r="R11" s="59"/>
      <c r="S11" s="57"/>
      <c r="T11" s="50" t="s">
        <v>13</v>
      </c>
    </row>
    <row r="12" spans="1:20" ht="48" customHeight="1" x14ac:dyDescent="0.25">
      <c r="B12" s="47">
        <v>6</v>
      </c>
      <c r="C12" s="48" t="s">
        <v>40</v>
      </c>
      <c r="D12" s="49">
        <v>2160</v>
      </c>
      <c r="E12" s="50" t="s">
        <v>41</v>
      </c>
      <c r="F12" s="62" t="s">
        <v>42</v>
      </c>
      <c r="G12" s="63"/>
      <c r="H12" s="52">
        <f t="shared" si="0"/>
        <v>51840</v>
      </c>
      <c r="I12" s="53">
        <v>24</v>
      </c>
      <c r="J12" s="97"/>
      <c r="K12" s="54">
        <f t="shared" si="1"/>
        <v>0</v>
      </c>
      <c r="L12" s="55" t="str">
        <f t="shared" si="2"/>
        <v xml:space="preserve"> </v>
      </c>
      <c r="M12" s="56"/>
      <c r="N12" s="57"/>
      <c r="O12" s="57"/>
      <c r="P12" s="58"/>
      <c r="Q12" s="58"/>
      <c r="R12" s="59"/>
      <c r="S12" s="57"/>
      <c r="T12" s="50" t="s">
        <v>12</v>
      </c>
    </row>
    <row r="13" spans="1:20" ht="51.75" customHeight="1" x14ac:dyDescent="0.25">
      <c r="B13" s="47">
        <v>7</v>
      </c>
      <c r="C13" s="48" t="s">
        <v>43</v>
      </c>
      <c r="D13" s="49">
        <v>30</v>
      </c>
      <c r="E13" s="50" t="s">
        <v>33</v>
      </c>
      <c r="F13" s="62" t="s">
        <v>44</v>
      </c>
      <c r="G13" s="63"/>
      <c r="H13" s="52">
        <f t="shared" si="0"/>
        <v>1830</v>
      </c>
      <c r="I13" s="53">
        <v>61</v>
      </c>
      <c r="J13" s="97"/>
      <c r="K13" s="54">
        <f t="shared" si="1"/>
        <v>0</v>
      </c>
      <c r="L13" s="55" t="str">
        <f t="shared" si="2"/>
        <v xml:space="preserve"> </v>
      </c>
      <c r="M13" s="56"/>
      <c r="N13" s="57"/>
      <c r="O13" s="57"/>
      <c r="P13" s="58"/>
      <c r="Q13" s="58"/>
      <c r="R13" s="59"/>
      <c r="S13" s="57"/>
      <c r="T13" s="50" t="s">
        <v>16</v>
      </c>
    </row>
    <row r="14" spans="1:20" ht="48" customHeight="1" x14ac:dyDescent="0.25">
      <c r="B14" s="47">
        <v>8</v>
      </c>
      <c r="C14" s="48" t="s">
        <v>45</v>
      </c>
      <c r="D14" s="49">
        <v>10</v>
      </c>
      <c r="E14" s="50" t="s">
        <v>33</v>
      </c>
      <c r="F14" s="60" t="s">
        <v>46</v>
      </c>
      <c r="G14" s="63"/>
      <c r="H14" s="52">
        <f t="shared" si="0"/>
        <v>750</v>
      </c>
      <c r="I14" s="53">
        <v>75</v>
      </c>
      <c r="J14" s="97"/>
      <c r="K14" s="54">
        <f t="shared" si="1"/>
        <v>0</v>
      </c>
      <c r="L14" s="55" t="str">
        <f t="shared" si="2"/>
        <v xml:space="preserve"> </v>
      </c>
      <c r="M14" s="56"/>
      <c r="N14" s="57"/>
      <c r="O14" s="57"/>
      <c r="P14" s="58"/>
      <c r="Q14" s="58"/>
      <c r="R14" s="59"/>
      <c r="S14" s="57"/>
      <c r="T14" s="50" t="s">
        <v>16</v>
      </c>
    </row>
    <row r="15" spans="1:20" ht="51.75" customHeight="1" x14ac:dyDescent="0.25">
      <c r="B15" s="47">
        <v>9</v>
      </c>
      <c r="C15" s="48" t="s">
        <v>47</v>
      </c>
      <c r="D15" s="49">
        <v>10</v>
      </c>
      <c r="E15" s="50" t="s">
        <v>33</v>
      </c>
      <c r="F15" s="51" t="s">
        <v>58</v>
      </c>
      <c r="G15" s="63"/>
      <c r="H15" s="52">
        <f t="shared" si="0"/>
        <v>700</v>
      </c>
      <c r="I15" s="53">
        <v>70</v>
      </c>
      <c r="J15" s="97"/>
      <c r="K15" s="54">
        <f t="shared" ref="K15:K16" si="3">D15*J15</f>
        <v>0</v>
      </c>
      <c r="L15" s="55" t="str">
        <f t="shared" ref="L15:L16" si="4">IF(ISNUMBER(J15), IF(J15&gt;I15,"NEVYHOVUJE","VYHOVUJE")," ")</f>
        <v xml:space="preserve"> </v>
      </c>
      <c r="M15" s="56"/>
      <c r="N15" s="57"/>
      <c r="O15" s="57"/>
      <c r="P15" s="58"/>
      <c r="Q15" s="58"/>
      <c r="R15" s="59"/>
      <c r="S15" s="57"/>
      <c r="T15" s="50" t="s">
        <v>15</v>
      </c>
    </row>
    <row r="16" spans="1:20" ht="43.5" customHeight="1" thickBot="1" x14ac:dyDescent="0.3">
      <c r="B16" s="64">
        <v>10</v>
      </c>
      <c r="C16" s="65" t="s">
        <v>48</v>
      </c>
      <c r="D16" s="66">
        <v>50</v>
      </c>
      <c r="E16" s="67" t="s">
        <v>33</v>
      </c>
      <c r="F16" s="68" t="s">
        <v>49</v>
      </c>
      <c r="G16" s="69"/>
      <c r="H16" s="70">
        <f t="shared" si="0"/>
        <v>1500</v>
      </c>
      <c r="I16" s="71">
        <v>30</v>
      </c>
      <c r="J16" s="98"/>
      <c r="K16" s="72">
        <f t="shared" si="3"/>
        <v>0</v>
      </c>
      <c r="L16" s="73" t="str">
        <f t="shared" si="4"/>
        <v xml:space="preserve"> </v>
      </c>
      <c r="M16" s="74"/>
      <c r="N16" s="75"/>
      <c r="O16" s="75"/>
      <c r="P16" s="76"/>
      <c r="Q16" s="76"/>
      <c r="R16" s="77"/>
      <c r="S16" s="75"/>
      <c r="T16" s="67" t="s">
        <v>14</v>
      </c>
    </row>
    <row r="17" spans="2:20" ht="13.5" customHeight="1" thickTop="1" thickBot="1" x14ac:dyDescent="0.3">
      <c r="C17" s="3"/>
      <c r="D17" s="3"/>
      <c r="E17" s="3"/>
      <c r="F17" s="3"/>
      <c r="G17" s="3"/>
      <c r="H17" s="3"/>
      <c r="K17" s="78"/>
    </row>
    <row r="18" spans="2:20" ht="60.75" customHeight="1" thickTop="1" thickBot="1" x14ac:dyDescent="0.3">
      <c r="B18" s="79" t="s">
        <v>9</v>
      </c>
      <c r="C18" s="80"/>
      <c r="D18" s="80"/>
      <c r="E18" s="80"/>
      <c r="F18" s="80"/>
      <c r="G18" s="81"/>
      <c r="H18" s="82"/>
      <c r="I18" s="83" t="s">
        <v>10</v>
      </c>
      <c r="J18" s="84" t="s">
        <v>11</v>
      </c>
      <c r="K18" s="85"/>
      <c r="L18" s="86"/>
      <c r="M18" s="26"/>
      <c r="N18" s="26"/>
      <c r="O18" s="26"/>
      <c r="P18" s="26"/>
      <c r="Q18" s="26"/>
      <c r="R18" s="26"/>
      <c r="S18" s="26"/>
      <c r="T18" s="87"/>
    </row>
    <row r="19" spans="2:20" ht="33" customHeight="1" thickTop="1" thickBot="1" x14ac:dyDescent="0.3">
      <c r="B19" s="88" t="s">
        <v>27</v>
      </c>
      <c r="C19" s="88"/>
      <c r="D19" s="88"/>
      <c r="E19" s="88"/>
      <c r="F19" s="88"/>
      <c r="G19" s="89"/>
      <c r="H19" s="90"/>
      <c r="I19" s="91">
        <f>SUM(H7:H16)</f>
        <v>102250</v>
      </c>
      <c r="J19" s="92">
        <f>SUM(K7:K16)</f>
        <v>0</v>
      </c>
      <c r="K19" s="93"/>
      <c r="L19" s="94"/>
    </row>
    <row r="20" spans="2:20" ht="14.25" customHeight="1" thickTop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MWYVPPNmDbHiifXN3rIxpal5Q7zmqZ7wzUi9pO7cS9LfJT+3qN5aB/ESsCmtbUzImpSZFAOdZEjHqEmEcfO6ug==" saltValue="2gSg/g1fLkiFdJgVLNtgyw==" spinCount="100000" sheet="1" objects="1" scenarios="1" selectLockedCells="1"/>
  <mergeCells count="13">
    <mergeCell ref="B19:F19"/>
    <mergeCell ref="J19:L19"/>
    <mergeCell ref="B1:D1"/>
    <mergeCell ref="B18:F18"/>
    <mergeCell ref="J18:L18"/>
    <mergeCell ref="G11:G16"/>
    <mergeCell ref="S7:S16"/>
    <mergeCell ref="R7:R16"/>
    <mergeCell ref="Q7:Q16"/>
    <mergeCell ref="P7:P16"/>
    <mergeCell ref="M7:M16"/>
    <mergeCell ref="N7:N16"/>
    <mergeCell ref="O7:O16"/>
  </mergeCells>
  <conditionalFormatting sqref="B7:B16 D7:D16">
    <cfRule type="containsBlanks" dxfId="10" priority="49">
      <formula>LEN(TRIM(B7))=0</formula>
    </cfRule>
  </conditionalFormatting>
  <conditionalFormatting sqref="B7:B16">
    <cfRule type="cellIs" dxfId="9" priority="43" operator="greaterThanOrEqual">
      <formula>1</formula>
    </cfRule>
  </conditionalFormatting>
  <conditionalFormatting sqref="G7:G11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16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16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1">
    <dataValidation type="list" showInputMessage="1" showErrorMessage="1" sqref="E7:E1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ksekyrov</cp:lastModifiedBy>
  <cp:revision>1</cp:revision>
  <cp:lastPrinted>2025-03-04T07:48:52Z</cp:lastPrinted>
  <dcterms:created xsi:type="dcterms:W3CDTF">2014-03-05T12:43:32Z</dcterms:created>
  <dcterms:modified xsi:type="dcterms:W3CDTF">2025-03-04T13:29:16Z</dcterms:modified>
</cp:coreProperties>
</file>